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onteo Físico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Formato de inventario físico y conteo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Copia tus códigos, descripciones y stock teórico en las primeras columnas del Conteo Físico.</t>
        </is>
      </c>
    </row>
    <row r="6">
      <c r="A6" s="4" t="inlineStr">
        <is>
          <t>2. Imprime la hoja en blanco (ocultando el stock teórico) para que los auditores cuenten sin sesgos.</t>
        </is>
      </c>
    </row>
    <row r="7">
      <c r="A7" s="4" t="inlineStr">
        <is>
          <t>3. Digita las cantidades contadas en la columna Conteo 1 y revisa las discrepancias con Conteo 2.</t>
        </is>
      </c>
    </row>
    <row r="8">
      <c r="A8" s="4" t="inlineStr">
        <is>
          <t>4. Analiza en el Resumen el monto de faltantes para investigar causas o proceder al ajuste.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4" customWidth="1" min="5" max="5"/>
    <col width="14" customWidth="1" min="6" max="6"/>
    <col width="21" customWidth="1" min="7" max="7"/>
    <col width="14" customWidth="1" min="8" max="8"/>
    <col width="17" customWidth="1" min="9" max="9"/>
    <col width="20" customWidth="1" min="10" max="10"/>
  </cols>
  <sheetData>
    <row r="1">
      <c r="A1" s="1" t="inlineStr">
        <is>
          <t>FORMATO DE INVENTARIO FÍSICO Y CONTEO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Código</t>
        </is>
      </c>
      <c r="B4" s="5" t="inlineStr">
        <is>
          <t>Descripción</t>
        </is>
      </c>
      <c r="C4" s="5" t="inlineStr">
        <is>
          <t>Ubicación</t>
        </is>
      </c>
      <c r="D4" s="5" t="inlineStr">
        <is>
          <t>Stock Sistema</t>
        </is>
      </c>
      <c r="E4" s="5" t="inlineStr">
        <is>
          <t>Conteo 1</t>
        </is>
      </c>
      <c r="F4" s="5" t="inlineStr">
        <is>
          <t>Conteo 2</t>
        </is>
      </c>
      <c r="G4" s="5" t="inlineStr">
        <is>
          <t>Stock Físico Final</t>
        </is>
      </c>
      <c r="H4" s="5" t="inlineStr">
        <is>
          <t>Diferencia</t>
        </is>
      </c>
      <c r="I4" s="5" t="inlineStr">
        <is>
          <t>Costo Unitario</t>
        </is>
      </c>
      <c r="J4" s="5" t="inlineStr">
        <is>
          <t>Impacto Económico</t>
        </is>
      </c>
    </row>
    <row r="5">
      <c r="A5" s="6" t="inlineStr">
        <is>
          <t>ART-101</t>
        </is>
      </c>
      <c r="B5" s="6" t="inlineStr">
        <is>
          <t>Filtro de aceite automotriz PH8A</t>
        </is>
      </c>
      <c r="C5" s="6" t="inlineStr">
        <is>
          <t>Estante A-1</t>
        </is>
      </c>
      <c r="D5" s="7" t="n">
        <v>45</v>
      </c>
      <c r="E5" s="7" t="n">
        <v>42</v>
      </c>
      <c r="F5" s="7" t="n">
        <v>42</v>
      </c>
      <c r="G5" s="7" t="n">
        <v>42</v>
      </c>
      <c r="H5" s="7" t="n">
        <v>-3</v>
      </c>
      <c r="I5" s="7" t="n">
        <v>8.5</v>
      </c>
      <c r="J5" s="7" t="n">
        <v>-25.5</v>
      </c>
    </row>
    <row r="6">
      <c r="A6" s="8" t="inlineStr">
        <is>
          <t>ART-102</t>
        </is>
      </c>
      <c r="B6" s="8" t="inlineStr">
        <is>
          <t>Aceite motor 20W-50 sintético 1L</t>
        </is>
      </c>
      <c r="C6" s="8" t="inlineStr">
        <is>
          <t>Estante A-2</t>
        </is>
      </c>
      <c r="D6" s="9" t="n">
        <v>80</v>
      </c>
      <c r="E6" s="9" t="n">
        <v>80</v>
      </c>
      <c r="F6" s="9" t="n">
        <v>80</v>
      </c>
      <c r="G6" s="9" t="n">
        <v>80</v>
      </c>
      <c r="H6" s="9" t="n">
        <v>0</v>
      </c>
      <c r="I6" s="9" t="n">
        <v>11</v>
      </c>
      <c r="J6" s="9" t="n">
        <v>0</v>
      </c>
    </row>
    <row r="7">
      <c r="A7" s="6" t="inlineStr">
        <is>
          <t>ART-103</t>
        </is>
      </c>
      <c r="B7" s="6" t="inlineStr">
        <is>
          <t>Pastillas de freno delanteras</t>
        </is>
      </c>
      <c r="C7" s="6" t="inlineStr">
        <is>
          <t>Estante B-1</t>
        </is>
      </c>
      <c r="D7" s="7" t="n">
        <v>24</v>
      </c>
      <c r="E7" s="7" t="n">
        <v>25</v>
      </c>
      <c r="F7" s="7" t="n">
        <v>25</v>
      </c>
      <c r="G7" s="7" t="n">
        <v>25</v>
      </c>
      <c r="H7" s="7" t="n">
        <v>1</v>
      </c>
      <c r="I7" s="7" t="n">
        <v>28</v>
      </c>
      <c r="J7" s="7" t="n">
        <v>28</v>
      </c>
    </row>
    <row r="8">
      <c r="A8" s="8" t="inlineStr">
        <is>
          <t>ART-104</t>
        </is>
      </c>
      <c r="B8" s="8" t="inlineStr">
        <is>
          <t>Bujías de encendido estándar</t>
        </is>
      </c>
      <c r="C8" s="8" t="inlineStr">
        <is>
          <t>Estante B-3</t>
        </is>
      </c>
      <c r="D8" s="9" t="n">
        <v>120</v>
      </c>
      <c r="E8" s="9" t="n">
        <v>115</v>
      </c>
      <c r="F8" s="9" t="n">
        <v>114</v>
      </c>
      <c r="G8" s="9" t="n">
        <v>114</v>
      </c>
      <c r="H8" s="9" t="n">
        <v>-6</v>
      </c>
      <c r="I8" s="9" t="n">
        <v>3.2</v>
      </c>
      <c r="J8" s="9" t="n">
        <v>-19.2</v>
      </c>
    </row>
    <row r="9">
      <c r="A9" s="6" t="inlineStr">
        <is>
          <t>ART-105</t>
        </is>
      </c>
      <c r="B9" s="6" t="inlineStr">
        <is>
          <t>Líquido refrigerante verde 1 Gal</t>
        </is>
      </c>
      <c r="C9" s="6" t="inlineStr">
        <is>
          <t>Tarima 2</t>
        </is>
      </c>
      <c r="D9" s="7" t="n">
        <v>30</v>
      </c>
      <c r="E9" s="7" t="n">
        <v>30</v>
      </c>
      <c r="F9" s="7" t="n">
        <v>30</v>
      </c>
      <c r="G9" s="7" t="n">
        <v>30</v>
      </c>
      <c r="H9" s="7" t="n">
        <v>0</v>
      </c>
      <c r="I9" s="7" t="n">
        <v>9.5</v>
      </c>
      <c r="J9" s="7" t="n">
        <v>0</v>
      </c>
    </row>
    <row r="10">
      <c r="A10" s="8" t="inlineStr">
        <is>
          <t>ART-106</t>
        </is>
      </c>
      <c r="B10" s="8" t="inlineStr">
        <is>
          <t>Batería 12V 650A libre mant.</t>
        </is>
      </c>
      <c r="C10" s="8" t="inlineStr">
        <is>
          <t>Zona Baterías</t>
        </is>
      </c>
      <c r="D10" s="9" t="n">
        <v>12</v>
      </c>
      <c r="E10" s="9" t="n">
        <v>11</v>
      </c>
      <c r="F10" s="9" t="n">
        <v>11</v>
      </c>
      <c r="G10" s="9" t="n">
        <v>11</v>
      </c>
      <c r="H10" s="9" t="n">
        <v>-1</v>
      </c>
      <c r="I10" s="9" t="n">
        <v>75</v>
      </c>
      <c r="J10" s="9" t="n">
        <v>-75</v>
      </c>
    </row>
    <row r="11">
      <c r="A11" s="6" t="inlineStr">
        <is>
          <t>ART-107</t>
        </is>
      </c>
      <c r="B11" s="6" t="inlineStr">
        <is>
          <t>Correa de distribución dentada</t>
        </is>
      </c>
      <c r="C11" s="6" t="inlineStr">
        <is>
          <t>Estante C-1</t>
        </is>
      </c>
      <c r="D11" s="7" t="n">
        <v>18</v>
      </c>
      <c r="E11" s="7" t="n">
        <v>18</v>
      </c>
      <c r="F11" s="7" t="n">
        <v>18</v>
      </c>
      <c r="G11" s="7" t="n">
        <v>18</v>
      </c>
      <c r="H11" s="7" t="n">
        <v>0</v>
      </c>
      <c r="I11" s="7" t="n">
        <v>22</v>
      </c>
      <c r="J11" s="7" t="n">
        <v>0</v>
      </c>
    </row>
    <row r="12">
      <c r="A12" s="8" t="inlineStr">
        <is>
          <t>ART-108</t>
        </is>
      </c>
      <c r="B12" s="8" t="inlineStr">
        <is>
          <t>Amortiguador trasero gas</t>
        </is>
      </c>
      <c r="C12" s="8" t="inlineStr">
        <is>
          <t>Tarima 4</t>
        </is>
      </c>
      <c r="D12" s="9" t="n">
        <v>16</v>
      </c>
      <c r="E12" s="9" t="n">
        <v>15</v>
      </c>
      <c r="F12" s="9" t="n">
        <v>15</v>
      </c>
      <c r="G12" s="9" t="n">
        <v>15</v>
      </c>
      <c r="H12" s="9" t="n">
        <v>-1</v>
      </c>
      <c r="I12" s="9" t="n">
        <v>48</v>
      </c>
      <c r="J12" s="9" t="n">
        <v>-48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artículos auditados</t>
        </is>
      </c>
      <c r="B5" s="12">
        <f>COUNTA('Conteo Físico'!A4:A100)</f>
        <v/>
      </c>
    </row>
    <row r="6">
      <c r="A6" s="13" t="inlineStr">
        <is>
          <t>Artículos con descuadre o diferencia</t>
        </is>
      </c>
      <c r="B6" s="12">
        <f>COUNTIF('Conteo Físico'!H4:H100, "&lt;&gt;0")</f>
        <v/>
      </c>
    </row>
    <row r="7">
      <c r="A7" s="11" t="inlineStr">
        <is>
          <t>Unidades totales de faltantes</t>
        </is>
      </c>
      <c r="B7" s="12">
        <f>SUMIF('Conteo Físico'!H4:H100, "&lt;0")</f>
        <v/>
      </c>
    </row>
    <row r="8">
      <c r="A8" s="13" t="inlineStr">
        <is>
          <t>Impacto económico neto de diferencias</t>
        </is>
      </c>
      <c r="B8" s="12">
        <f>SUM('Conteo Físico'!J4:J100)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2026-11-02T12:30:13Z</dcterms:created>
  <dcterms:modified xsi:type="dcterms:W3CDTF">2026-11-02T12:30:13Z</dcterms:modified>
</cp:coreProperties>
</file>