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ciones" sheetId="1" state="visible" r:id="rId1"/>
    <sheet name="Equipos" sheetId="2" state="visible" r:id="rId2"/>
    <sheet name="Resume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Segoe UI"/>
      <b val="1"/>
      <color rgb="001E3A8A"/>
      <sz val="15"/>
    </font>
    <font>
      <name val="Segoe UI"/>
      <i val="1"/>
      <color rgb="00475569"/>
      <sz val="10"/>
    </font>
    <font>
      <b val="1"/>
      <color rgb="001E3A8A"/>
      <sz val="11"/>
    </font>
    <font>
      <name val="Segoe UI"/>
      <color rgb="000F172A"/>
      <sz val="10"/>
    </font>
    <font>
      <name val="Segoe UI"/>
      <b val="1"/>
      <color rgb="00FFFFFF"/>
      <sz val="11"/>
    </font>
    <font>
      <name val="Segoe UI"/>
      <b val="1"/>
      <color rgb="001E293B"/>
      <sz val="10"/>
    </font>
  </fonts>
  <fills count="6">
    <fill>
      <patternFill/>
    </fill>
    <fill>
      <patternFill patternType="gray125"/>
    </fill>
    <fill>
      <patternFill patternType="solid">
        <fgColor rgb="001E3A8A"/>
        <bgColor rgb="001E3A8A"/>
      </patternFill>
    </fill>
    <fill>
      <patternFill patternType="solid">
        <fgColor rgb="00FFFFFF"/>
        <bgColor rgb="00FFFFFF"/>
      </patternFill>
    </fill>
    <fill>
      <patternFill patternType="solid">
        <fgColor rgb="00F8FAFC"/>
        <bgColor rgb="00F8FAFC"/>
      </patternFill>
    </fill>
    <fill>
      <patternFill patternType="solid">
        <fgColor rgb="00FEF3C7"/>
        <bgColor rgb="00FEF3C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0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/>
    </xf>
    <xf numFmtId="0" fontId="4" fillId="4" borderId="1" applyAlignment="1" pivotButton="0" quotePrefix="0" xfId="0">
      <alignment horizontal="left"/>
    </xf>
    <xf numFmtId="0" fontId="5" fillId="2" borderId="0" pivotButton="0" quotePrefix="0" xfId="0"/>
    <xf numFmtId="0" fontId="4" fillId="3" borderId="1" pivotButton="0" quotePrefix="0" xfId="0"/>
    <xf numFmtId="0" fontId="6" fillId="5" borderId="1" pivotButton="0" quotePrefix="0" xfId="0"/>
    <xf numFmtId="0" fontId="4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Inventario de computadoras y equipos en Excel</t>
        </is>
      </c>
    </row>
    <row r="2">
      <c r="A2" s="2" t="inlineStr">
        <is>
          <t>Guía de uso oficial · ExcelListo.com (Excel 2010 o superior · Sin macros)</t>
        </is>
      </c>
    </row>
    <row r="4">
      <c r="A4" s="3" t="inlineStr">
        <is>
          <t>INSTRUCCIONES DE USO EN 4 PASOS:</t>
        </is>
      </c>
    </row>
    <row r="5">
      <c r="A5" s="4" t="inlineStr">
        <is>
          <t>1. Asigna un código de activo a cada equipo físico e ingrésalo en la hoja Equipos.</t>
        </is>
      </c>
    </row>
    <row r="6">
      <c r="A6" s="4" t="inlineStr">
        <is>
          <t>2. Completa la marca, número de serie y el empleado a quien se le entrega en custodia.</t>
        </is>
      </c>
    </row>
    <row r="7">
      <c r="A7" s="4" t="inlineStr">
        <is>
          <t>3. Verifica la fecha de caducidad de la garantía para reclamar fallas a tiempo.</t>
        </is>
      </c>
    </row>
    <row r="8">
      <c r="A8" s="4" t="inlineStr">
        <is>
          <t>4. Usa la hoja Asignaciones para registrar actas de entrega firmadas por cada usuario.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cols>
    <col width="14" customWidth="1" min="1" max="1"/>
    <col width="17" customWidth="1" min="2" max="2"/>
    <col width="17" customWidth="1" min="3" max="3"/>
    <col width="18" customWidth="1" min="4" max="4"/>
    <col width="19" customWidth="1" min="5" max="5"/>
    <col width="19" customWidth="1" min="6" max="6"/>
    <col width="15" customWidth="1" min="7" max="7"/>
    <col width="14" customWidth="1" min="8" max="8"/>
    <col width="14" customWidth="1" min="9" max="9"/>
  </cols>
  <sheetData>
    <row r="1">
      <c r="A1" s="1" t="inlineStr">
        <is>
          <t>INVENTARIO DE COMPUTADORAS Y EQUIPOS EN EXCEL - REGISTRO ACTIVO</t>
        </is>
      </c>
    </row>
    <row r="2">
      <c r="A2" s="2" t="inlineStr">
        <is>
          <t>Celdas de fondo blanco editables · Celdas con fórmulas calculadas solas</t>
        </is>
      </c>
    </row>
    <row r="4">
      <c r="A4" s="5" t="inlineStr">
        <is>
          <t>Activo ID</t>
        </is>
      </c>
      <c r="B4" s="5" t="inlineStr">
        <is>
          <t>Tipo de Equipo</t>
        </is>
      </c>
      <c r="C4" s="5" t="inlineStr">
        <is>
          <t>Marca y Modelo</t>
        </is>
      </c>
      <c r="D4" s="5" t="inlineStr">
        <is>
          <t>Número de Serie</t>
        </is>
      </c>
      <c r="E4" s="5" t="inlineStr">
        <is>
          <t>Ubicación / Área</t>
        </is>
      </c>
      <c r="F4" s="5" t="inlineStr">
        <is>
          <t>Usuario Asignado</t>
        </is>
      </c>
      <c r="G4" s="5" t="inlineStr">
        <is>
          <t>Fecha Compra</t>
        </is>
      </c>
      <c r="H4" s="5" t="inlineStr">
        <is>
          <t>Garantía</t>
        </is>
      </c>
      <c r="I4" s="5" t="inlineStr">
        <is>
          <t>Estado</t>
        </is>
      </c>
    </row>
    <row r="5">
      <c r="A5" s="6" t="inlineStr">
        <is>
          <t>TI-001</t>
        </is>
      </c>
      <c r="B5" s="6" t="inlineStr">
        <is>
          <t>Laptop 15 pulgadas</t>
        </is>
      </c>
      <c r="C5" s="6" t="inlineStr">
        <is>
          <t>Lenovo ThinkPad E15</t>
        </is>
      </c>
      <c r="D5" s="6" t="inlineStr">
        <is>
          <t>PF-29X01A</t>
        </is>
      </c>
      <c r="E5" s="6" t="inlineStr">
        <is>
          <t>Administración</t>
        </is>
      </c>
      <c r="F5" s="6" t="inlineStr">
        <is>
          <t>Laura Méndez</t>
        </is>
      </c>
      <c r="G5" s="6" t="inlineStr">
        <is>
          <t>2025-03-10</t>
        </is>
      </c>
      <c r="H5" s="6" t="inlineStr">
        <is>
          <t>Activa</t>
        </is>
      </c>
      <c r="I5" s="6" t="inlineStr">
        <is>
          <t>Operativo</t>
        </is>
      </c>
    </row>
    <row r="6">
      <c r="A6" s="7" t="inlineStr">
        <is>
          <t>TI-002</t>
        </is>
      </c>
      <c r="B6" s="7" t="inlineStr">
        <is>
          <t>Laptop 14 pulgadas</t>
        </is>
      </c>
      <c r="C6" s="7" t="inlineStr">
        <is>
          <t>Dell Latitude 3420</t>
        </is>
      </c>
      <c r="D6" s="7" t="inlineStr">
        <is>
          <t>DL-99214B</t>
        </is>
      </c>
      <c r="E6" s="7" t="inlineStr">
        <is>
          <t>Contabilidad</t>
        </is>
      </c>
      <c r="F6" s="7" t="inlineStr">
        <is>
          <t>Roberto Gómez</t>
        </is>
      </c>
      <c r="G6" s="7" t="inlineStr">
        <is>
          <t>2024-11-15</t>
        </is>
      </c>
      <c r="H6" s="7" t="inlineStr">
        <is>
          <t>Activa</t>
        </is>
      </c>
      <c r="I6" s="7" t="inlineStr">
        <is>
          <t>Operativo</t>
        </is>
      </c>
    </row>
    <row r="7">
      <c r="A7" s="6" t="inlineStr">
        <is>
          <t>TI-003</t>
        </is>
      </c>
      <c r="B7" s="6" t="inlineStr">
        <is>
          <t>Monitor 24 pulgadas</t>
        </is>
      </c>
      <c r="C7" s="6" t="inlineStr">
        <is>
          <t>Samsung IPS FHD</t>
        </is>
      </c>
      <c r="D7" s="6" t="inlineStr">
        <is>
          <t>SM-88410C</t>
        </is>
      </c>
      <c r="E7" s="6" t="inlineStr">
        <is>
          <t>Diseño</t>
        </is>
      </c>
      <c r="F7" s="6" t="inlineStr">
        <is>
          <t>Elena Castro</t>
        </is>
      </c>
      <c r="G7" s="6" t="inlineStr">
        <is>
          <t>2024-05-20</t>
        </is>
      </c>
      <c r="H7" s="6" t="inlineStr">
        <is>
          <t>Vencida</t>
        </is>
      </c>
      <c r="I7" s="6" t="inlineStr">
        <is>
          <t>Operativo</t>
        </is>
      </c>
    </row>
    <row r="8">
      <c r="A8" s="7" t="inlineStr">
        <is>
          <t>TI-004</t>
        </is>
      </c>
      <c r="B8" s="7" t="inlineStr">
        <is>
          <t>Impresora multifuncional</t>
        </is>
      </c>
      <c r="C8" s="7" t="inlineStr">
        <is>
          <t>Epson EcoTank L5290</t>
        </is>
      </c>
      <c r="D8" s="7" t="inlineStr">
        <is>
          <t>EP-11029D</t>
        </is>
      </c>
      <c r="E8" s="7" t="inlineStr">
        <is>
          <t>Recepción</t>
        </is>
      </c>
      <c r="F8" s="7" t="inlineStr">
        <is>
          <t>Área General</t>
        </is>
      </c>
      <c r="G8" s="7" t="inlineStr">
        <is>
          <t>2023-08-12</t>
        </is>
      </c>
      <c r="H8" s="7" t="inlineStr">
        <is>
          <t>Vencida</t>
        </is>
      </c>
      <c r="I8" s="7" t="inlineStr">
        <is>
          <t>Mantenimiento</t>
        </is>
      </c>
    </row>
    <row r="9">
      <c r="A9" s="6" t="inlineStr">
        <is>
          <t>TI-005</t>
        </is>
      </c>
      <c r="B9" s="6" t="inlineStr">
        <is>
          <t>Servidor de archivos NAS</t>
        </is>
      </c>
      <c r="C9" s="6" t="inlineStr">
        <is>
          <t>Synology DS220+</t>
        </is>
      </c>
      <c r="D9" s="6" t="inlineStr">
        <is>
          <t>SN-77401E</t>
        </is>
      </c>
      <c r="E9" s="6" t="inlineStr">
        <is>
          <t>Servidores</t>
        </is>
      </c>
      <c r="F9" s="6" t="inlineStr">
        <is>
          <t>Área TI</t>
        </is>
      </c>
      <c r="G9" s="6" t="inlineStr">
        <is>
          <t>2024-02-18</t>
        </is>
      </c>
      <c r="H9" s="6" t="inlineStr">
        <is>
          <t>Activa</t>
        </is>
      </c>
      <c r="I9" s="6" t="inlineStr">
        <is>
          <t>Operativo</t>
        </is>
      </c>
    </row>
    <row r="10">
      <c r="A10" s="7" t="inlineStr">
        <is>
          <t>TI-006</t>
        </is>
      </c>
      <c r="B10" s="7" t="inlineStr">
        <is>
          <t>Laptop 13 pulgadas</t>
        </is>
      </c>
      <c r="C10" s="7" t="inlineStr">
        <is>
          <t>Apple MacBook Air M2</t>
        </is>
      </c>
      <c r="D10" s="7" t="inlineStr">
        <is>
          <t>AP-55210F</t>
        </is>
      </c>
      <c r="E10" s="7" t="inlineStr">
        <is>
          <t>Dirección</t>
        </is>
      </c>
      <c r="F10" s="7" t="inlineStr">
        <is>
          <t>Carlos Soto</t>
        </is>
      </c>
      <c r="G10" s="7" t="inlineStr">
        <is>
          <t>2025-01-05</t>
        </is>
      </c>
      <c r="H10" s="7" t="inlineStr">
        <is>
          <t>Activa</t>
        </is>
      </c>
      <c r="I10" s="7" t="inlineStr">
        <is>
          <t>Operativo</t>
        </is>
      </c>
    </row>
    <row r="11">
      <c r="A11" s="6" t="inlineStr">
        <is>
          <t>TI-007</t>
        </is>
      </c>
      <c r="B11" s="6" t="inlineStr">
        <is>
          <t>Switch 24 puertos Gigabit</t>
        </is>
      </c>
      <c r="C11" s="6" t="inlineStr">
        <is>
          <t>TP-Link TL-SG1024</t>
        </is>
      </c>
      <c r="D11" s="6" t="inlineStr">
        <is>
          <t>TP-44019G</t>
        </is>
      </c>
      <c r="E11" s="6" t="inlineStr">
        <is>
          <t>Rack Principal</t>
        </is>
      </c>
      <c r="F11" s="6" t="inlineStr">
        <is>
          <t>Infraestructura</t>
        </is>
      </c>
      <c r="G11" s="6" t="inlineStr">
        <is>
          <t>2023-06-30</t>
        </is>
      </c>
      <c r="H11" s="6" t="inlineStr">
        <is>
          <t>Vencida</t>
        </is>
      </c>
      <c r="I11" s="6" t="inlineStr">
        <is>
          <t>Operativo</t>
        </is>
      </c>
    </row>
    <row r="12">
      <c r="A12" s="7" t="inlineStr">
        <is>
          <t>TI-008</t>
        </is>
      </c>
      <c r="B12" s="7" t="inlineStr">
        <is>
          <t>Tablet 10 pulgadas</t>
        </is>
      </c>
      <c r="C12" s="7" t="inlineStr">
        <is>
          <t>Samsung Galaxy Tab A8</t>
        </is>
      </c>
      <c r="D12" s="7" t="inlineStr">
        <is>
          <t>SM-22941H</t>
        </is>
      </c>
      <c r="E12" s="7" t="inlineStr">
        <is>
          <t>Ventas Terreno</t>
        </is>
      </c>
      <c r="F12" s="7" t="inlineStr">
        <is>
          <t>Javier Paz</t>
        </is>
      </c>
      <c r="G12" s="7" t="inlineStr">
        <is>
          <t>2024-09-02</t>
        </is>
      </c>
      <c r="H12" s="7" t="inlineStr">
        <is>
          <t>Activa</t>
        </is>
      </c>
      <c r="I12" s="7" t="inlineStr">
        <is>
          <t>Operativo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38" customWidth="1" min="1" max="1"/>
    <col width="24" customWidth="1" min="2" max="2"/>
  </cols>
  <sheetData>
    <row r="1">
      <c r="A1" s="1" t="inlineStr">
        <is>
          <t>PANEL RESUMEN E INDICADORES</t>
        </is>
      </c>
    </row>
    <row r="2">
      <c r="A2" s="2" t="inlineStr">
        <is>
          <t>Indicadores consolidados automáticamente</t>
        </is>
      </c>
    </row>
    <row r="4">
      <c r="A4" s="8" t="inlineStr">
        <is>
          <t>INDICADOR</t>
        </is>
      </c>
      <c r="B4" s="8" t="inlineStr">
        <is>
          <t>VALOR</t>
        </is>
      </c>
    </row>
    <row r="5">
      <c r="A5" s="9" t="inlineStr">
        <is>
          <t>Total equipos de cómputo</t>
        </is>
      </c>
      <c r="B5" s="10">
        <f>COUNTA(Equipos!A4:A100)</f>
        <v/>
      </c>
    </row>
    <row r="6">
      <c r="A6" s="11" t="inlineStr">
        <is>
          <t>Equipos operativos</t>
        </is>
      </c>
      <c r="B6" s="10">
        <f>COUNTIF(Equipos!I4:I100, "Operativo")</f>
        <v/>
      </c>
    </row>
    <row r="7">
      <c r="A7" s="9" t="inlineStr">
        <is>
          <t>Equipos en servicio técnico</t>
        </is>
      </c>
      <c r="B7" s="10">
        <f>COUNTIF(Equipos!I4:I100, "Mantenimiento")</f>
        <v/>
      </c>
    </row>
    <row r="8">
      <c r="A8" s="11" t="inlineStr">
        <is>
          <t>Equipos con garantía vigente</t>
        </is>
      </c>
      <c r="B8" s="10">
        <f>COUNTIF(Equipos!H4:H100, "Activa")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2026-11-02T12:30:12Z</dcterms:created>
  <dcterms:modified xsi:type="dcterms:W3CDTF">2026-11-02T12:30:12Z</dcterms:modified>
</cp:coreProperties>
</file>